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mt.sakota\Desktop\新しいフォルダー (3)\請求書\"/>
    </mc:Choice>
  </mc:AlternateContent>
  <xr:revisionPtr revIDLastSave="0" documentId="13_ncr:1_{92112EEB-9190-4869-8806-CD534AF19DD2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definedNames>
    <definedName name="_Hlk20403991" localSheetId="0">Sheet1!$D$10</definedName>
    <definedName name="_Hlk20404489" localSheetId="0">Sheet1!$G$15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6" i="1" l="1"/>
  <c r="E27" i="1"/>
  <c r="E28" i="1"/>
  <c r="E29" i="1"/>
  <c r="E30" i="1"/>
  <c r="E31" i="1"/>
  <c r="E32" i="1"/>
  <c r="E33" i="1"/>
  <c r="E34" i="1"/>
  <c r="E35" i="1"/>
  <c r="E36" i="1"/>
  <c r="E25" i="1"/>
  <c r="E24" i="1"/>
  <c r="E37" i="1"/>
  <c r="E38" i="1" l="1"/>
  <c r="E39" i="1"/>
  <c r="E40" i="1" s="1"/>
  <c r="E41" i="1" l="1"/>
  <c r="A14" i="1" s="1"/>
</calcChain>
</file>

<file path=xl/sharedStrings.xml><?xml version="1.0" encoding="utf-8"?>
<sst xmlns="http://schemas.openxmlformats.org/spreadsheetml/2006/main" count="27" uniqueCount="26">
  <si>
    <t>No.12345678</t>
    <phoneticPr fontId="1"/>
  </si>
  <si>
    <t>〒123-4657</t>
    <phoneticPr fontId="1"/>
  </si>
  <si>
    <t>東京都●●●区○○町</t>
    <phoneticPr fontId="1"/>
  </si>
  <si>
    <t>○○○○株式会社　御中</t>
    <phoneticPr fontId="1"/>
  </si>
  <si>
    <t>商品名</t>
    <phoneticPr fontId="1"/>
  </si>
  <si>
    <t>数量</t>
    <phoneticPr fontId="1"/>
  </si>
  <si>
    <t>単価(税別)</t>
    <phoneticPr fontId="1"/>
  </si>
  <si>
    <t>金額(税別)</t>
    <phoneticPr fontId="1"/>
  </si>
  <si>
    <t>合計</t>
    <rPh sb="0" eb="2">
      <t>ゴウケイ</t>
    </rPh>
    <phoneticPr fontId="1"/>
  </si>
  <si>
    <t>ショップ名</t>
    <rPh sb="4" eb="5">
      <t>ナ</t>
    </rPh>
    <phoneticPr fontId="1"/>
  </si>
  <si>
    <t>ショップ住所</t>
    <rPh sb="4" eb="6">
      <t>ジュウショ</t>
    </rPh>
    <phoneticPr fontId="1"/>
  </si>
  <si>
    <t>電話番号</t>
    <rPh sb="0" eb="4">
      <t>デンワバンゴウ</t>
    </rPh>
    <phoneticPr fontId="1"/>
  </si>
  <si>
    <t>E-mailアドレス</t>
    <phoneticPr fontId="1"/>
  </si>
  <si>
    <t>区分</t>
    <rPh sb="0" eb="2">
      <t>クブン</t>
    </rPh>
    <phoneticPr fontId="1"/>
  </si>
  <si>
    <t>(注) 区分の※は軽減税率8%対象商品</t>
    <rPh sb="1" eb="2">
      <t>チュウ</t>
    </rPh>
    <rPh sb="4" eb="6">
      <t>クブン</t>
    </rPh>
    <rPh sb="9" eb="11">
      <t>ケイゲン</t>
    </rPh>
    <rPh sb="11" eb="13">
      <t>ゼイリツ</t>
    </rPh>
    <rPh sb="15" eb="17">
      <t>タイショウ</t>
    </rPh>
    <rPh sb="17" eb="19">
      <t>ショウヒン</t>
    </rPh>
    <phoneticPr fontId="1"/>
  </si>
  <si>
    <t>8％税率対象小計</t>
    <rPh sb="2" eb="4">
      <t>ゼイリツ</t>
    </rPh>
    <rPh sb="4" eb="6">
      <t>タイショウ</t>
    </rPh>
    <rPh sb="6" eb="8">
      <t>ショウケイ</t>
    </rPh>
    <phoneticPr fontId="1"/>
  </si>
  <si>
    <t>10％税率対象小計</t>
    <rPh sb="3" eb="5">
      <t>ゼイリツ</t>
    </rPh>
    <rPh sb="5" eb="7">
      <t>タイショウ</t>
    </rPh>
    <rPh sb="7" eb="9">
      <t>ショウケイ</t>
    </rPh>
    <phoneticPr fontId="1"/>
  </si>
  <si>
    <t>※</t>
  </si>
  <si>
    <t>消費税(8%税率)</t>
    <rPh sb="0" eb="3">
      <t>ショウヒゼイ</t>
    </rPh>
    <rPh sb="6" eb="8">
      <t>ゼイリツ</t>
    </rPh>
    <phoneticPr fontId="1"/>
  </si>
  <si>
    <t>消費税(10%税率)</t>
    <rPh sb="0" eb="3">
      <t>ショウヒゼイ</t>
    </rPh>
    <rPh sb="7" eb="9">
      <t>ゼイリツ</t>
    </rPh>
    <phoneticPr fontId="1"/>
  </si>
  <si>
    <t>請求日:令和○○年○○月○○日</t>
    <rPh sb="0" eb="2">
      <t>セイキュウ</t>
    </rPh>
    <phoneticPr fontId="1"/>
  </si>
  <si>
    <t>上記のとおりご請求申し上げます。</t>
    <phoneticPr fontId="1"/>
  </si>
  <si>
    <t>お支払い期限：令和●●年●●月●●日</t>
    <phoneticPr fontId="1"/>
  </si>
  <si>
    <t>【お振込先】　　誠に恐縮ではございますが、振込手数料はご負担ください。</t>
    <rPh sb="2" eb="5">
      <t>フリコミサキ</t>
    </rPh>
    <rPh sb="8" eb="9">
      <t>マコト</t>
    </rPh>
    <rPh sb="10" eb="12">
      <t>キョウシュク</t>
    </rPh>
    <rPh sb="21" eb="23">
      <t>フリコミ</t>
    </rPh>
    <rPh sb="23" eb="26">
      <t>テスウリョウ</t>
    </rPh>
    <rPh sb="28" eb="30">
      <t>フタン</t>
    </rPh>
    <phoneticPr fontId="1"/>
  </si>
  <si>
    <t>●●銀行●●支店（支店コード：●●●）　普通預金　○○○○○</t>
    <phoneticPr fontId="1"/>
  </si>
  <si>
    <t>口座名義：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</si>
</sst>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20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color rgb="FF321900"/>
      <name val="BIZ UDPゴシック"/>
      <family val="3"/>
      <charset val="128"/>
    </font>
    <font>
      <sz val="10"/>
      <color rgb="FF321900"/>
      <name val="BIZ UDPゴシック"/>
      <family val="3"/>
      <charset val="128"/>
    </font>
    <font>
      <sz val="11"/>
      <color theme="1" tint="0.14999847407452621"/>
      <name val="BIZ UDPゴシック"/>
      <family val="3"/>
      <charset val="128"/>
    </font>
    <font>
      <sz val="10"/>
      <color theme="1" tint="0.14999847407452621"/>
      <name val="BIZ UDPゴシック"/>
      <family val="3"/>
      <charset val="128"/>
    </font>
    <font>
      <sz val="11"/>
      <color theme="1" tint="0.14999847407452621"/>
      <name val="Yu Gothic"/>
      <family val="2"/>
      <scheme val="minor"/>
    </font>
    <font>
      <b/>
      <sz val="16"/>
      <color theme="1" tint="0.14999847407452621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theme="8" tint="0.79998168889431442"/>
      </left>
      <right/>
      <top style="medium">
        <color theme="8" tint="0.79998168889431442"/>
      </top>
      <bottom/>
      <diagonal/>
    </border>
    <border>
      <left/>
      <right/>
      <top style="medium">
        <color theme="8" tint="0.79998168889431442"/>
      </top>
      <bottom/>
      <diagonal/>
    </border>
    <border>
      <left/>
      <right style="medium">
        <color theme="8" tint="0.79998168889431442"/>
      </right>
      <top style="medium">
        <color theme="8" tint="0.79998168889431442"/>
      </top>
      <bottom/>
      <diagonal/>
    </border>
    <border>
      <left style="medium">
        <color theme="8" tint="0.79998168889431442"/>
      </left>
      <right/>
      <top/>
      <bottom/>
      <diagonal/>
    </border>
    <border>
      <left/>
      <right style="medium">
        <color theme="8" tint="0.79998168889431442"/>
      </right>
      <top/>
      <bottom/>
      <diagonal/>
    </border>
    <border>
      <left style="medium">
        <color theme="8" tint="0.79998168889431442"/>
      </left>
      <right/>
      <top/>
      <bottom style="medium">
        <color theme="8" tint="0.79998168889431442"/>
      </bottom>
      <diagonal/>
    </border>
    <border>
      <left/>
      <right/>
      <top/>
      <bottom style="medium">
        <color theme="8" tint="0.79998168889431442"/>
      </bottom>
      <diagonal/>
    </border>
    <border>
      <left/>
      <right style="medium">
        <color theme="8" tint="0.79998168889431442"/>
      </right>
      <top/>
      <bottom style="medium">
        <color theme="8" tint="0.79998168889431442"/>
      </bottom>
      <diagonal/>
    </border>
  </borders>
  <cellStyleXfs count="4">
    <xf numFmtId="0" fontId="0" fillId="0" borderId="0"/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38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Border="1"/>
    <xf numFmtId="0" fontId="4" fillId="0" borderId="0" xfId="0" applyFont="1"/>
    <xf numFmtId="0" fontId="0" fillId="0" borderId="0" xfId="0" applyAlignment="1">
      <alignment horizontal="left" indent="1"/>
    </xf>
    <xf numFmtId="0" fontId="4" fillId="0" borderId="0" xfId="0" applyFont="1" applyBorder="1"/>
    <xf numFmtId="0" fontId="5" fillId="0" borderId="0" xfId="0" applyFont="1"/>
    <xf numFmtId="0" fontId="6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3" borderId="0" xfId="0" applyFont="1" applyFill="1"/>
    <xf numFmtId="176" fontId="6" fillId="3" borderId="0" xfId="0" applyNumberFormat="1" applyFont="1" applyFill="1" applyAlignment="1">
      <alignment horizontal="center" vertical="center"/>
    </xf>
    <xf numFmtId="38" fontId="6" fillId="3" borderId="0" xfId="1" applyFont="1" applyFill="1" applyAlignment="1"/>
    <xf numFmtId="176" fontId="6" fillId="3" borderId="0" xfId="3" applyNumberFormat="1" applyFont="1" applyFill="1" applyAlignment="1"/>
    <xf numFmtId="176" fontId="6" fillId="0" borderId="0" xfId="0" applyNumberFormat="1" applyFont="1" applyAlignment="1">
      <alignment horizontal="center" vertical="center"/>
    </xf>
    <xf numFmtId="38" fontId="6" fillId="0" borderId="0" xfId="1" applyFont="1" applyAlignment="1"/>
    <xf numFmtId="176" fontId="6" fillId="0" borderId="0" xfId="3" applyNumberFormat="1" applyFont="1" applyAlignment="1"/>
    <xf numFmtId="38" fontId="6" fillId="0" borderId="0" xfId="1" applyFont="1" applyFill="1" applyAlignment="1"/>
    <xf numFmtId="0" fontId="7" fillId="0" borderId="0" xfId="0" applyFont="1" applyAlignment="1">
      <alignment horizontal="distributed" indent="1"/>
    </xf>
    <xf numFmtId="0" fontId="6" fillId="0" borderId="0" xfId="0" applyFont="1" applyAlignment="1">
      <alignment horizontal="distributed"/>
    </xf>
    <xf numFmtId="0" fontId="7" fillId="0" borderId="0" xfId="0" applyFont="1"/>
    <xf numFmtId="0" fontId="7" fillId="0" borderId="0" xfId="0" applyFont="1" applyAlignment="1">
      <alignment horizontal="distributed" indent="1" shrinkToFit="1"/>
    </xf>
    <xf numFmtId="0" fontId="6" fillId="0" borderId="0" xfId="0" applyFont="1" applyAlignment="1">
      <alignment horizontal="center" shrinkToFit="1"/>
    </xf>
    <xf numFmtId="0" fontId="6" fillId="0" borderId="0" xfId="0" applyFont="1" applyBorder="1"/>
    <xf numFmtId="0" fontId="7" fillId="0" borderId="0" xfId="0" applyFont="1" applyBorder="1" applyAlignment="1">
      <alignment horizontal="distributed" indent="1"/>
    </xf>
    <xf numFmtId="38" fontId="6" fillId="0" borderId="0" xfId="1" applyFont="1" applyBorder="1" applyAlignment="1"/>
    <xf numFmtId="0" fontId="4" fillId="0" borderId="2" xfId="0" applyFont="1" applyBorder="1"/>
    <xf numFmtId="0" fontId="4" fillId="0" borderId="3" xfId="0" applyFont="1" applyBorder="1"/>
    <xf numFmtId="0" fontId="4" fillId="0" borderId="5" xfId="0" applyFont="1" applyBorder="1"/>
    <xf numFmtId="0" fontId="4" fillId="0" borderId="7" xfId="0" applyFont="1" applyBorder="1"/>
    <xf numFmtId="0" fontId="4" fillId="0" borderId="8" xfId="0" applyFont="1" applyBorder="1"/>
    <xf numFmtId="0" fontId="6" fillId="0" borderId="0" xfId="0" applyFont="1" applyAlignment="1">
      <alignment horizontal="left" indent="1"/>
    </xf>
    <xf numFmtId="0" fontId="7" fillId="0" borderId="1" xfId="0" applyFont="1" applyBorder="1"/>
    <xf numFmtId="0" fontId="7" fillId="0" borderId="4" xfId="0" applyFont="1" applyBorder="1"/>
    <xf numFmtId="0" fontId="7" fillId="0" borderId="6" xfId="0" applyFont="1" applyBorder="1"/>
    <xf numFmtId="0" fontId="7" fillId="0" borderId="0" xfId="0" applyFont="1" applyAlignment="1">
      <alignment horizontal="left" indent="4"/>
    </xf>
    <xf numFmtId="0" fontId="8" fillId="0" borderId="0" xfId="0" applyFont="1"/>
    <xf numFmtId="6" fontId="9" fillId="2" borderId="0" xfId="2" applyFont="1" applyFill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FFEBFF"/>
      <color rgb="FF321900"/>
      <color rgb="FFFFC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19056</xdr:rowOff>
    </xdr:from>
    <xdr:to>
      <xdr:col>2</xdr:col>
      <xdr:colOff>801825</xdr:colOff>
      <xdr:row>6</xdr:row>
      <xdr:rowOff>69069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27E91484-9D77-4A0E-8341-2960AD153456}"/>
            </a:ext>
          </a:extLst>
        </xdr:cNvPr>
        <xdr:cNvGrpSpPr/>
      </xdr:nvGrpSpPr>
      <xdr:grpSpPr>
        <a:xfrm>
          <a:off x="2914650" y="19056"/>
          <a:ext cx="1440000" cy="1469238"/>
          <a:chOff x="2914650" y="19056"/>
          <a:chExt cx="1440000" cy="1469238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AF26448B-E3FD-4D85-8187-72DEB7F5103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914650" y="19056"/>
            <a:ext cx="1440000" cy="1469238"/>
          </a:xfrm>
          <a:prstGeom prst="rect">
            <a:avLst/>
          </a:prstGeom>
        </xdr:spPr>
      </xdr:pic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0AA1CCD4-6350-489E-BC9B-198DA2E91218}"/>
              </a:ext>
            </a:extLst>
          </xdr:cNvPr>
          <xdr:cNvSpPr txBox="1"/>
        </xdr:nvSpPr>
        <xdr:spPr>
          <a:xfrm>
            <a:off x="3120300" y="517395"/>
            <a:ext cx="1028700" cy="4667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800">
                <a:ln>
                  <a:solidFill>
                    <a:schemeClr val="bg1"/>
                  </a:solidFill>
                </a:ln>
                <a:solidFill>
                  <a:schemeClr val="bg1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請 求 書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4"/>
  <sheetViews>
    <sheetView tabSelected="1" view="pageLayout" zoomScaleNormal="100" workbookViewId="0">
      <selection activeCell="A3" sqref="A3"/>
    </sheetView>
  </sheetViews>
  <sheetFormatPr defaultColWidth="8.75" defaultRowHeight="18.75"/>
  <cols>
    <col min="1" max="1" width="37" customWidth="1"/>
    <col min="3" max="3" width="18.5" customWidth="1"/>
    <col min="5" max="5" width="18.5" customWidth="1"/>
    <col min="11" max="11" width="0" hidden="1" customWidth="1"/>
  </cols>
  <sheetData>
    <row r="2" spans="1:10" ht="18.75" customHeight="1">
      <c r="E2" s="7" t="s">
        <v>0</v>
      </c>
      <c r="G2" s="1"/>
      <c r="H2" s="1"/>
      <c r="I2" s="1"/>
      <c r="J2" s="1"/>
    </row>
    <row r="3" spans="1:10" ht="18.75" customHeight="1">
      <c r="E3" s="7" t="s">
        <v>20</v>
      </c>
      <c r="G3" s="1"/>
      <c r="H3" s="1"/>
      <c r="I3" s="1"/>
      <c r="J3" s="1"/>
    </row>
    <row r="6" spans="1:10" ht="18.600000000000001" customHeight="1"/>
    <row r="7" spans="1:10" ht="18.600000000000001" customHeight="1"/>
    <row r="8" spans="1:10" ht="18.600000000000001" customHeight="1"/>
    <row r="9" spans="1:10" ht="18.600000000000001" customHeight="1"/>
    <row r="10" spans="1:10" ht="18.600000000000001" customHeight="1">
      <c r="A10" s="31" t="s">
        <v>1</v>
      </c>
      <c r="C10" s="35" t="s">
        <v>9</v>
      </c>
      <c r="D10" s="6"/>
    </row>
    <row r="11" spans="1:10" ht="18.600000000000001" customHeight="1">
      <c r="A11" s="31" t="s">
        <v>2</v>
      </c>
      <c r="C11" s="35" t="s">
        <v>10</v>
      </c>
      <c r="D11" s="6"/>
    </row>
    <row r="12" spans="1:10" ht="18.600000000000001" customHeight="1">
      <c r="A12" s="31" t="s">
        <v>3</v>
      </c>
      <c r="C12" s="35" t="s">
        <v>11</v>
      </c>
      <c r="D12" s="6"/>
    </row>
    <row r="13" spans="1:10" ht="18.600000000000001" customHeight="1">
      <c r="A13" s="4"/>
      <c r="C13" s="35" t="s">
        <v>12</v>
      </c>
    </row>
    <row r="14" spans="1:10" ht="18.600000000000001" customHeight="1">
      <c r="A14" s="37">
        <f>E41</f>
        <v>22880</v>
      </c>
      <c r="B14" s="37"/>
      <c r="C14" s="36"/>
    </row>
    <row r="15" spans="1:10" ht="18.600000000000001" customHeight="1">
      <c r="A15" s="37"/>
      <c r="B15" s="37"/>
    </row>
    <row r="16" spans="1:10" ht="18.600000000000001" customHeight="1">
      <c r="A16" s="4"/>
    </row>
    <row r="17" spans="1:6" ht="18.600000000000001" customHeight="1">
      <c r="A17" s="31" t="s">
        <v>21</v>
      </c>
    </row>
    <row r="18" spans="1:6" ht="18.600000000000001" customHeight="1">
      <c r="A18" s="31" t="s">
        <v>22</v>
      </c>
    </row>
    <row r="19" spans="1:6" ht="18.600000000000001" customHeight="1">
      <c r="A19" s="4"/>
    </row>
    <row r="20" spans="1:6" ht="18.600000000000001" customHeight="1"/>
    <row r="21" spans="1:6" ht="18.600000000000001" customHeight="1"/>
    <row r="22" spans="1:6" ht="18.600000000000001" customHeight="1">
      <c r="A22" s="8"/>
      <c r="B22" s="8"/>
      <c r="C22" s="8"/>
      <c r="D22" s="8"/>
      <c r="E22" s="8"/>
      <c r="F22" s="3"/>
    </row>
    <row r="23" spans="1:6" ht="18.600000000000001" customHeight="1">
      <c r="A23" s="9" t="s">
        <v>4</v>
      </c>
      <c r="B23" s="9" t="s">
        <v>13</v>
      </c>
      <c r="C23" s="9" t="s">
        <v>6</v>
      </c>
      <c r="D23" s="9" t="s">
        <v>5</v>
      </c>
      <c r="E23" s="9" t="s">
        <v>7</v>
      </c>
      <c r="F23" s="3"/>
    </row>
    <row r="24" spans="1:6" ht="18.600000000000001" customHeight="1">
      <c r="A24" s="10"/>
      <c r="B24" s="11" t="s">
        <v>17</v>
      </c>
      <c r="C24" s="12">
        <v>1000</v>
      </c>
      <c r="D24" s="13">
        <v>1</v>
      </c>
      <c r="E24" s="12">
        <f>SUM(C24*D24)</f>
        <v>1000</v>
      </c>
      <c r="F24" s="3"/>
    </row>
    <row r="25" spans="1:6" ht="18.600000000000001" customHeight="1">
      <c r="A25" s="8"/>
      <c r="B25" s="14"/>
      <c r="C25" s="15">
        <v>1000</v>
      </c>
      <c r="D25" s="16">
        <v>10</v>
      </c>
      <c r="E25" s="17">
        <f>SUM(C25*D25)</f>
        <v>10000</v>
      </c>
      <c r="F25" s="3"/>
    </row>
    <row r="26" spans="1:6" ht="18.600000000000001" customHeight="1">
      <c r="A26" s="10"/>
      <c r="B26" s="11" t="s">
        <v>17</v>
      </c>
      <c r="C26" s="12">
        <v>2000</v>
      </c>
      <c r="D26" s="13">
        <v>5</v>
      </c>
      <c r="E26" s="12">
        <f t="shared" ref="E26:E36" si="0">SUM(C26*D26)</f>
        <v>10000</v>
      </c>
      <c r="F26" s="3"/>
    </row>
    <row r="27" spans="1:6" ht="18.600000000000001" customHeight="1">
      <c r="A27" s="8"/>
      <c r="B27" s="14"/>
      <c r="C27" s="15"/>
      <c r="D27" s="16"/>
      <c r="E27" s="17">
        <f t="shared" si="0"/>
        <v>0</v>
      </c>
      <c r="F27" s="3"/>
    </row>
    <row r="28" spans="1:6" ht="18.600000000000001" customHeight="1">
      <c r="A28" s="10"/>
      <c r="B28" s="11"/>
      <c r="C28" s="12"/>
      <c r="D28" s="13"/>
      <c r="E28" s="12">
        <f t="shared" si="0"/>
        <v>0</v>
      </c>
      <c r="F28" s="3"/>
    </row>
    <row r="29" spans="1:6" ht="18.600000000000001" customHeight="1">
      <c r="A29" s="8"/>
      <c r="B29" s="14"/>
      <c r="C29" s="15"/>
      <c r="D29" s="16"/>
      <c r="E29" s="17">
        <f t="shared" si="0"/>
        <v>0</v>
      </c>
      <c r="F29" s="3"/>
    </row>
    <row r="30" spans="1:6" ht="18.600000000000001" customHeight="1">
      <c r="A30" s="10"/>
      <c r="B30" s="11"/>
      <c r="C30" s="12"/>
      <c r="D30" s="13"/>
      <c r="E30" s="12">
        <f t="shared" si="0"/>
        <v>0</v>
      </c>
      <c r="F30" s="3"/>
    </row>
    <row r="31" spans="1:6" ht="18.600000000000001" customHeight="1">
      <c r="A31" s="8"/>
      <c r="B31" s="14"/>
      <c r="C31" s="15"/>
      <c r="D31" s="16"/>
      <c r="E31" s="17">
        <f t="shared" si="0"/>
        <v>0</v>
      </c>
      <c r="F31" s="3"/>
    </row>
    <row r="32" spans="1:6" ht="18.600000000000001" customHeight="1">
      <c r="A32" s="10"/>
      <c r="B32" s="11"/>
      <c r="C32" s="12"/>
      <c r="D32" s="13"/>
      <c r="E32" s="12">
        <f t="shared" si="0"/>
        <v>0</v>
      </c>
      <c r="F32" s="3"/>
    </row>
    <row r="33" spans="1:7" ht="18.600000000000001" customHeight="1">
      <c r="A33" s="8"/>
      <c r="B33" s="14"/>
      <c r="C33" s="15"/>
      <c r="D33" s="16"/>
      <c r="E33" s="17">
        <f t="shared" si="0"/>
        <v>0</v>
      </c>
      <c r="F33" s="3"/>
    </row>
    <row r="34" spans="1:7" ht="18.600000000000001" customHeight="1">
      <c r="A34" s="10"/>
      <c r="B34" s="11"/>
      <c r="C34" s="12"/>
      <c r="D34" s="13"/>
      <c r="E34" s="12">
        <f t="shared" si="0"/>
        <v>0</v>
      </c>
      <c r="F34" s="3"/>
    </row>
    <row r="35" spans="1:7" ht="18.600000000000001" customHeight="1">
      <c r="A35" s="8"/>
      <c r="B35" s="14"/>
      <c r="C35" s="15"/>
      <c r="D35" s="16"/>
      <c r="E35" s="17">
        <f t="shared" si="0"/>
        <v>0</v>
      </c>
      <c r="F35" s="3"/>
    </row>
    <row r="36" spans="1:7" ht="18.600000000000001" customHeight="1">
      <c r="A36" s="10"/>
      <c r="B36" s="11"/>
      <c r="C36" s="12"/>
      <c r="D36" s="13"/>
      <c r="E36" s="12">
        <f t="shared" si="0"/>
        <v>0</v>
      </c>
      <c r="F36" s="3"/>
    </row>
    <row r="37" spans="1:7" ht="18.600000000000001" customHeight="1">
      <c r="A37" s="8"/>
      <c r="B37" s="8"/>
      <c r="C37" s="18" t="s">
        <v>15</v>
      </c>
      <c r="D37" s="19"/>
      <c r="E37" s="15">
        <f>SUMIF(B24:B36,"=※",E24:E37)</f>
        <v>11000</v>
      </c>
      <c r="F37" s="3"/>
    </row>
    <row r="38" spans="1:7">
      <c r="A38" s="20" t="s">
        <v>14</v>
      </c>
      <c r="B38" s="8"/>
      <c r="C38" s="21" t="s">
        <v>18</v>
      </c>
      <c r="D38" s="22"/>
      <c r="E38" s="15">
        <f>ROUNDDOWN(E37*0.08,0)</f>
        <v>880</v>
      </c>
      <c r="F38" s="3"/>
    </row>
    <row r="39" spans="1:7">
      <c r="A39" s="8"/>
      <c r="B39" s="8"/>
      <c r="C39" s="18" t="s">
        <v>16</v>
      </c>
      <c r="D39" s="22"/>
      <c r="E39" s="15">
        <f>SUMIF(B24:B36,"&lt;&gt;※",E24:E37)</f>
        <v>10000</v>
      </c>
      <c r="F39" s="3"/>
    </row>
    <row r="40" spans="1:7">
      <c r="A40" s="23"/>
      <c r="B40" s="23"/>
      <c r="C40" s="21" t="s">
        <v>19</v>
      </c>
      <c r="D40" s="19"/>
      <c r="E40" s="15">
        <f>ROUNDDOWN(E39*0.1,0)</f>
        <v>1000</v>
      </c>
      <c r="F40" s="3"/>
    </row>
    <row r="41" spans="1:7" ht="19.5" thickBot="1">
      <c r="A41" s="23"/>
      <c r="B41" s="23"/>
      <c r="C41" s="24" t="s">
        <v>8</v>
      </c>
      <c r="D41" s="23"/>
      <c r="E41" s="25">
        <f>SUM(E37:E40)</f>
        <v>22880</v>
      </c>
      <c r="F41" s="5"/>
    </row>
    <row r="42" spans="1:7">
      <c r="A42" s="32" t="s">
        <v>23</v>
      </c>
      <c r="B42" s="26"/>
      <c r="C42" s="26"/>
      <c r="D42" s="26"/>
      <c r="E42" s="27"/>
      <c r="F42" s="5"/>
    </row>
    <row r="43" spans="1:7">
      <c r="A43" s="33" t="s">
        <v>24</v>
      </c>
      <c r="B43" s="5"/>
      <c r="C43" s="5"/>
      <c r="D43" s="5"/>
      <c r="E43" s="28"/>
      <c r="F43" s="5"/>
      <c r="G43" s="2"/>
    </row>
    <row r="44" spans="1:7" ht="19.5" thickBot="1">
      <c r="A44" s="34" t="s">
        <v>25</v>
      </c>
      <c r="B44" s="29"/>
      <c r="C44" s="29"/>
      <c r="D44" s="29"/>
      <c r="E44" s="30"/>
      <c r="F44" s="5"/>
    </row>
  </sheetData>
  <mergeCells count="1">
    <mergeCell ref="A14:B15"/>
  </mergeCells>
  <phoneticPr fontId="1"/>
  <dataValidations count="1">
    <dataValidation type="list" allowBlank="1" showInputMessage="1" showErrorMessage="1" sqref="B24:B36" xr:uid="{5B1E0A65-DEE4-46E7-8251-9EB48F8E0BF9}">
      <formula1>"※"</formula1>
    </dataValidation>
  </dataValidations>
  <printOptions horizontalCentered="1"/>
  <pageMargins left="0" right="0" top="0" bottom="0" header="0" footer="0"/>
  <pageSetup paperSize="9" orientation="portrait" r:id="rId1"/>
  <headerFooter>
    <oddHeader>&amp;C
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Sheet1!_Hlk20403991</vt:lpstr>
      <vt:lpstr>Sheet1!_Hlk20404489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mt.sakota</cp:lastModifiedBy>
  <cp:lastPrinted>2019-10-23T23:43:06Z</cp:lastPrinted>
  <dcterms:created xsi:type="dcterms:W3CDTF">2015-06-05T18:19:34Z</dcterms:created>
  <dcterms:modified xsi:type="dcterms:W3CDTF">2019-10-23T23:43:13Z</dcterms:modified>
</cp:coreProperties>
</file>